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3092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<sst xmlns="http://schemas.openxmlformats.org/spreadsheetml/2006/main" count="67" uniqueCount="49">
  <si>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Calcul pour une mensualisation sur une année complète</t>
  </si>
  <si>
    <t>et incomplète donc hors congés payés de l'assistant maternel</t>
  </si>
  <si>
    <t>Brut</t>
  </si>
  <si>
    <t>Net</t>
  </si>
  <si>
    <t>Tarif horaire</t>
  </si>
  <si>
    <t>Nombre d'heures par semaine</t>
  </si>
  <si>
    <t>par semaine. Voir dans notre contrat pour plus d'explications.</t>
  </si>
  <si>
    <t>Prix de revient de l'assistant maternel après déduction de la PAJE</t>
  </si>
  <si>
    <t>pour un enfant de 0 à 3 ans né ou adopté à partir du 1er avril 2014</t>
  </si>
  <si>
    <t>Salaire de l'AM</t>
  </si>
  <si>
    <t>Aide de la CAF</t>
  </si>
  <si>
    <t>Prix de revient</t>
  </si>
  <si>
    <t>pour un enfant de 3 à 6 ans né ou adopté à partir du 1er avril 2014</t>
  </si>
  <si>
    <t>Nombre de sem programm./an</t>
  </si>
  <si>
    <t>Jours à déclarer pour la PAJE</t>
  </si>
  <si>
    <t>Nombre de jours d'accueil par semaine</t>
  </si>
  <si>
    <t>à arrondir au supérieur</t>
  </si>
  <si>
    <t>TOTAL SALAIRE MENSUEL NET</t>
  </si>
  <si>
    <t>%  du taux de majoration</t>
  </si>
  <si>
    <t>Nom et prénom de l'enfant :</t>
  </si>
  <si>
    <t>Date et signature :</t>
  </si>
  <si>
    <t>Tarif horaire majoré à partir de la 46e heure*</t>
  </si>
  <si>
    <t>Planning Hebdomadaire Variable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</si>
  <si>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</si>
  <si>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</si>
  <si>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</si>
  <si>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</si>
  <si>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</si>
  <si>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</si>
  <si>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* Depuis le 1er juin 2012, ce montant est majoré de 40 % si vous élevez seul(e) votre ou vos enfant(s).</t>
  </si>
  <si>
    <r>
      <t xml:space="preserve">Calcul du crédit d'impôt : </t>
    </r>
    <r>
      <rPr>
        <sz val="10"/>
        <color indexed="8"/>
        <rFont val="Arial"/>
        <family val="2"/>
      </rPr>
      <t>il est égal à 50 % des sommes versées l'année précédente dans la limite de 2 300 € par enfant.</t>
    </r>
  </si>
  <si>
    <t>Dépenses : 2 000 € (qui correspond à la somme à déclarer car inférieure au plafond de 2 300 €).</t>
  </si>
  <si>
    <t>Crédit d'impôt = 2 000 € / 2 = 1 000 €.</t>
  </si>
  <si>
    <t>Exemple : assistante maternelle (salaire et les frais d'entretien) = 6 000 € par an. Complèmenetnt CMG = 4 000 € par an.</t>
  </si>
  <si>
    <t>* La majoration des heures supplémentaires sera effectuée si les heures sont réellement faites</t>
  </si>
  <si>
    <t>Pourcentage des cotisations salariales 2018</t>
  </si>
  <si>
    <t>Nombre d'heures/sem</t>
  </si>
  <si>
    <t>Revenus 2016 pour 1 enfant</t>
  </si>
  <si>
    <t>Inférieurs à 20 550 €*</t>
  </si>
  <si>
    <t>supérieurs à 45 666 €*</t>
  </si>
  <si>
    <t>de 20 550 €* à 45 666 €*</t>
  </si>
  <si>
    <t>Revenus 2016 pour 2 enfants</t>
  </si>
  <si>
    <t>Inférieurs à 23 467 €*</t>
  </si>
  <si>
    <t>de 23 467 €* à 52 148 €*</t>
  </si>
  <si>
    <t>supérieurs à 52 148 €*</t>
  </si>
  <si>
    <t>Nombre de semaines d'accueil</t>
  </si>
  <si>
    <t xml:space="preserve">Calcul de la Mensualisation Planning Hebdomadaire Variable </t>
  </si>
  <si>
    <t>Octobre 2018</t>
  </si>
  <si>
    <t>Copyright Octobre 2018 – Propriété de l'AAMV –  Reproduction interdite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</si>
</sst>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\ &quot;€&quot;;\-#,##0.0\ &quot;€&quot;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#,##0.000\ &quot;€&quot;"/>
    <numFmt numFmtId="175" formatCode="#,##0.0000\ &quot;€&quot;"/>
    <numFmt numFmtId="176" formatCode="#,##0.000\ &quot;€&quot;;\-#,##0.000\ &quot;€&quot;"/>
    <numFmt numFmtId="177" formatCode="#,##0.0000\ &quot;€&quot;;\-#,##0.0000\ &quot;€&quot;"/>
    <numFmt numFmtId="178" formatCode="_-* #,##0.0000\ _€_-;\-* #,##0.0000\ _€_-;_-* &quot;-&quot;????\ _€_-;_-@_-"/>
    <numFmt numFmtId="179" formatCode="_-* #,##0.00000\ _€_-;\-* #,##0.00000\ _€_-;_-* &quot;-&quot;????\ _€_-;_-@_-"/>
    <numFmt numFmtId="180" formatCode="_-* #,##0.000000\ _€_-;\-* #,##0.000000\ _€_-;_-* &quot;-&quot;????\ _€_-;_-@_-"/>
    <numFmt numFmtId="181" formatCode="_-* #,##0.000\ _€_-;\-* #,##0.000\ _€_-;_-* &quot;-&quot;????\ _€_-;_-@_-"/>
    <numFmt numFmtId="182" formatCode="_-* #,##0.00\ _€_-;\-* #,##0.00\ _€_-;_-* &quot;-&quot;????\ _€_-;_-@_-"/>
    <numFmt numFmtId="183" formatCode="_-* #,##0.00000\ _€_-;\-* #,##0.00000\ _€_-;_-* &quot;-&quot;??\ _€_-;_-@_-"/>
    <numFmt numFmtId="184" formatCode="#,##0.0000\ _€;\-#,##0.0000\ _€"/>
    <numFmt numFmtId="185" formatCode="[$-40C]dddd\ d\ mmmm\ yyyy"/>
  </numFmts>
  <fonts count="4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0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10" fontId="2" fillId="0" borderId="10" xfId="0" applyNumberFormat="1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7" fontId="2" fillId="0" borderId="0" xfId="0" applyNumberFormat="1" applyFont="1" applyBorder="1" applyAlignment="1" applyProtection="1">
      <alignment horizontal="center" vertical="center"/>
      <protection hidden="1"/>
    </xf>
    <xf numFmtId="7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7" fontId="2" fillId="0" borderId="13" xfId="0" applyNumberFormat="1" applyFont="1" applyBorder="1" applyAlignment="1" applyProtection="1">
      <alignment horizontal="center" vertical="center"/>
      <protection hidden="1"/>
    </xf>
    <xf numFmtId="7" fontId="0" fillId="0" borderId="13" xfId="0" applyNumberForma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7" fontId="2" fillId="0" borderId="14" xfId="0" applyNumberFormat="1" applyFont="1" applyBorder="1" applyAlignment="1" applyProtection="1">
      <alignment horizontal="center" vertical="center"/>
      <protection hidden="1"/>
    </xf>
    <xf numFmtId="7" fontId="0" fillId="0" borderId="14" xfId="0" applyNumberFormat="1" applyBorder="1" applyAlignment="1" applyProtection="1">
      <alignment horizontal="center" vertical="center"/>
      <protection hidden="1"/>
    </xf>
    <xf numFmtId="7" fontId="7" fillId="34" borderId="15" xfId="0" applyNumberFormat="1" applyFont="1" applyFill="1" applyBorder="1" applyAlignment="1" applyProtection="1">
      <alignment horizontal="center" vertical="center"/>
      <protection hidden="1"/>
    </xf>
    <xf numFmtId="7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43" applyNumberForma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177" fontId="0" fillId="33" borderId="10" xfId="47" applyNumberFormat="1" applyFont="1" applyFill="1" applyBorder="1" applyAlignment="1" applyProtection="1">
      <alignment horizontal="center"/>
      <protection locked="0"/>
    </xf>
    <xf numFmtId="7" fontId="0" fillId="0" borderId="10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 applyProtection="1">
      <alignment horizontal="center" vertical="center"/>
      <protection hidden="1"/>
    </xf>
    <xf numFmtId="7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2" fillId="35" borderId="16" xfId="0" applyNumberFormat="1" applyFont="1" applyFill="1" applyBorder="1" applyAlignment="1" applyProtection="1">
      <alignment horizontal="center" vertical="center"/>
      <protection hidden="1"/>
    </xf>
    <xf numFmtId="2" fontId="0" fillId="35" borderId="16" xfId="0" applyNumberForma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7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8" fontId="0" fillId="0" borderId="11" xfId="0" applyNumberFormat="1" applyBorder="1" applyAlignment="1" applyProtection="1">
      <alignment/>
      <protection hidden="1"/>
    </xf>
    <xf numFmtId="8" fontId="0" fillId="0" borderId="12" xfId="0" applyNumberFormat="1" applyBorder="1" applyAlignment="1" applyProtection="1">
      <alignment/>
      <protection hidden="1"/>
    </xf>
    <xf numFmtId="7" fontId="7" fillId="0" borderId="10" xfId="0" applyNumberFormat="1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8" fontId="0" fillId="0" borderId="10" xfId="0" applyNumberFormat="1" applyBorder="1" applyAlignment="1" applyProtection="1">
      <alignment/>
      <protection hidden="1"/>
    </xf>
    <xf numFmtId="2" fontId="2" fillId="0" borderId="25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37</xdr:row>
      <xdr:rowOff>133350</xdr:rowOff>
    </xdr:from>
    <xdr:to>
      <xdr:col>9</xdr:col>
      <xdr:colOff>666750</xdr:colOff>
      <xdr:row>47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5286375" y="6515100"/>
          <a:ext cx="1257300" cy="1400175"/>
        </a:xfrm>
        <a:prstGeom prst="wedgeEllipseCallout">
          <a:avLst>
            <a:gd name="adj1" fmla="val -45296"/>
            <a:gd name="adj2" fmla="val 7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C9" sqref="C9:D9"/>
    </sheetView>
  </sheetViews>
  <sheetFormatPr defaultColWidth="11.421875" defaultRowHeight="12.75"/>
  <cols>
    <col min="1" max="1" width="10.140625" style="1" customWidth="1"/>
    <col min="2" max="3" width="10.00390625" style="1" customWidth="1"/>
    <col min="4" max="7" width="8.7109375" style="1" customWidth="1"/>
    <col min="8" max="16384" width="11.57421875" style="1" customWidth="1"/>
  </cols>
  <sheetData>
    <row r="1" spans="1:10" ht="2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9.7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ht="6" customHeight="1"/>
    <row r="7" spans="1:6" ht="12.75">
      <c r="A7" s="52"/>
      <c r="B7" s="52"/>
      <c r="C7" s="2" t="s">
        <v>2</v>
      </c>
      <c r="D7" s="2" t="s">
        <v>3</v>
      </c>
      <c r="F7" s="1" t="s">
        <v>19</v>
      </c>
    </row>
    <row r="8" spans="1:4" ht="12.75">
      <c r="A8" s="67" t="s">
        <v>4</v>
      </c>
      <c r="B8" s="68"/>
      <c r="C8" s="48">
        <v>0</v>
      </c>
      <c r="D8" s="49">
        <f>C8-(C8*E13)</f>
        <v>0</v>
      </c>
    </row>
    <row r="9" spans="1:6" ht="12.75">
      <c r="A9" s="69" t="s">
        <v>18</v>
      </c>
      <c r="B9" s="70"/>
      <c r="C9" s="71">
        <v>0.25</v>
      </c>
      <c r="D9" s="71"/>
      <c r="F9" s="1" t="s">
        <v>20</v>
      </c>
    </row>
    <row r="10" spans="1:4" ht="12.75">
      <c r="A10" s="53" t="s">
        <v>21</v>
      </c>
      <c r="B10" s="54"/>
      <c r="C10" s="57">
        <f>(C8*C9)+C8</f>
        <v>0</v>
      </c>
      <c r="D10" s="59">
        <f>C10-(C10*E13)</f>
        <v>0</v>
      </c>
    </row>
    <row r="11" spans="1:4" ht="12.75">
      <c r="A11" s="55"/>
      <c r="B11" s="56"/>
      <c r="C11" s="58"/>
      <c r="D11" s="60"/>
    </row>
    <row r="12" spans="1:4" ht="9" customHeight="1">
      <c r="A12" s="26"/>
      <c r="B12" s="26"/>
      <c r="C12" s="27"/>
      <c r="D12" s="27"/>
    </row>
    <row r="13" spans="1:5" ht="12.75">
      <c r="A13" s="3" t="s">
        <v>35</v>
      </c>
      <c r="B13" s="4"/>
      <c r="C13" s="5"/>
      <c r="D13" s="6"/>
      <c r="E13" s="16">
        <v>0.2188</v>
      </c>
    </row>
    <row r="14" spans="1:5" ht="9" customHeight="1">
      <c r="A14" s="12"/>
      <c r="B14" s="12"/>
      <c r="C14" s="13"/>
      <c r="D14" s="14"/>
      <c r="E14" s="15"/>
    </row>
    <row r="15" spans="1:9" ht="12.75" customHeight="1">
      <c r="A15" s="12"/>
      <c r="B15" s="12"/>
      <c r="C15" s="13"/>
      <c r="D15" s="112" t="s">
        <v>22</v>
      </c>
      <c r="E15" s="112"/>
      <c r="F15" s="112"/>
      <c r="G15" s="112"/>
      <c r="H15" s="111" t="s">
        <v>36</v>
      </c>
      <c r="I15" s="111" t="s">
        <v>13</v>
      </c>
    </row>
    <row r="16" spans="1:9" ht="12.75">
      <c r="A16" s="12"/>
      <c r="B16" s="12"/>
      <c r="C16" s="13"/>
      <c r="D16" s="112"/>
      <c r="E16" s="112"/>
      <c r="F16" s="112"/>
      <c r="G16" s="112"/>
      <c r="H16" s="111"/>
      <c r="I16" s="111"/>
    </row>
    <row r="17" spans="1:9" ht="12.75">
      <c r="A17" s="12"/>
      <c r="B17" s="12"/>
      <c r="C17" s="13"/>
      <c r="D17" s="112"/>
      <c r="E17" s="112"/>
      <c r="F17" s="112"/>
      <c r="G17" s="112"/>
      <c r="H17" s="18">
        <v>0</v>
      </c>
      <c r="I17" s="17">
        <v>0</v>
      </c>
    </row>
    <row r="18" spans="1:5" ht="9.75" customHeight="1">
      <c r="A18" s="12"/>
      <c r="B18" s="12"/>
      <c r="C18" s="13"/>
      <c r="D18" s="14"/>
      <c r="E18" s="15"/>
    </row>
    <row r="19" spans="4:9" ht="6" customHeight="1">
      <c r="D19" s="7"/>
      <c r="E19" s="7"/>
      <c r="F19" s="7"/>
      <c r="G19" s="7"/>
      <c r="H19" s="7"/>
      <c r="I19" s="8"/>
    </row>
    <row r="20" spans="1:9" ht="12.75">
      <c r="A20" s="7"/>
      <c r="B20" s="40"/>
      <c r="C20" s="53" t="s">
        <v>23</v>
      </c>
      <c r="D20" s="54"/>
      <c r="E20" s="74" t="s">
        <v>24</v>
      </c>
      <c r="F20" s="74" t="s">
        <v>25</v>
      </c>
      <c r="G20" s="74" t="s">
        <v>26</v>
      </c>
      <c r="H20" s="74" t="s">
        <v>27</v>
      </c>
      <c r="I20" s="74" t="s">
        <v>28</v>
      </c>
    </row>
    <row r="21" spans="1:9" ht="12.75">
      <c r="A21" s="7"/>
      <c r="B21" s="41"/>
      <c r="C21" s="63"/>
      <c r="D21" s="64"/>
      <c r="E21" s="75"/>
      <c r="F21" s="75"/>
      <c r="G21" s="75"/>
      <c r="H21" s="75"/>
      <c r="I21" s="75"/>
    </row>
    <row r="22" spans="1:9" ht="11.25" customHeight="1">
      <c r="A22" s="39"/>
      <c r="B22" s="42"/>
      <c r="C22" s="65"/>
      <c r="D22" s="66"/>
      <c r="E22" s="76"/>
      <c r="F22" s="76"/>
      <c r="G22" s="76"/>
      <c r="H22" s="76"/>
      <c r="I22" s="76"/>
    </row>
    <row r="23" spans="1:9" ht="54.75" customHeight="1" thickBot="1">
      <c r="A23" s="37" t="s">
        <v>5</v>
      </c>
      <c r="B23" s="38">
        <f>H17</f>
        <v>0</v>
      </c>
      <c r="C23" s="61">
        <f>I17</f>
        <v>0</v>
      </c>
      <c r="D23" s="62"/>
      <c r="E23" s="9">
        <v>12</v>
      </c>
      <c r="F23" s="28">
        <f>B23*C23/E23</f>
        <v>0</v>
      </c>
      <c r="G23" s="29">
        <f>C8</f>
        <v>0</v>
      </c>
      <c r="H23" s="30">
        <f>F23*G23</f>
        <v>0</v>
      </c>
      <c r="I23" s="36">
        <f>H23-(H23*E13)</f>
        <v>0</v>
      </c>
    </row>
    <row r="24" spans="1:9" ht="24" customHeight="1" thickBot="1">
      <c r="A24" s="10"/>
      <c r="B24" s="19"/>
      <c r="C24" s="20"/>
      <c r="D24" s="20"/>
      <c r="E24" s="20"/>
      <c r="F24" s="107" t="s">
        <v>17</v>
      </c>
      <c r="G24" s="108"/>
      <c r="H24" s="109"/>
      <c r="I24" s="35">
        <f>I23</f>
        <v>0</v>
      </c>
    </row>
    <row r="25" spans="1:9" ht="12.75" customHeight="1">
      <c r="A25" s="10"/>
      <c r="B25" s="19"/>
      <c r="C25" s="31"/>
      <c r="D25" s="31"/>
      <c r="E25" s="31"/>
      <c r="F25" s="32"/>
      <c r="G25" s="33"/>
      <c r="H25" s="34"/>
      <c r="I25" s="21"/>
    </row>
    <row r="26" spans="1:9" ht="12.75" customHeight="1">
      <c r="A26" s="78" t="s">
        <v>15</v>
      </c>
      <c r="B26" s="79"/>
      <c r="C26" s="89" t="s">
        <v>45</v>
      </c>
      <c r="D26" s="90"/>
      <c r="E26" s="81" t="s">
        <v>14</v>
      </c>
      <c r="F26" s="82"/>
      <c r="G26" s="82"/>
      <c r="H26" s="83"/>
      <c r="I26" s="21"/>
    </row>
    <row r="27" spans="1:9" ht="12.75" customHeight="1">
      <c r="A27" s="80"/>
      <c r="B27" s="79"/>
      <c r="C27" s="65"/>
      <c r="D27" s="66"/>
      <c r="E27" s="84" t="s">
        <v>16</v>
      </c>
      <c r="F27" s="85"/>
      <c r="G27" s="85"/>
      <c r="H27" s="86"/>
      <c r="I27" s="21"/>
    </row>
    <row r="28" spans="1:9" ht="12.75" customHeight="1">
      <c r="A28" s="91">
        <v>0</v>
      </c>
      <c r="B28" s="92"/>
      <c r="C28" s="93">
        <v>12</v>
      </c>
      <c r="D28" s="93"/>
      <c r="E28" s="87">
        <f>A28*I17/12</f>
        <v>0</v>
      </c>
      <c r="F28" s="88"/>
      <c r="G28" s="88"/>
      <c r="H28" s="88"/>
      <c r="I28" s="21"/>
    </row>
    <row r="29" spans="1:9" ht="12.75" customHeight="1">
      <c r="A29" s="10"/>
      <c r="B29" s="19"/>
      <c r="C29" s="20"/>
      <c r="D29" s="20"/>
      <c r="E29" s="20"/>
      <c r="F29" s="19"/>
      <c r="G29" s="21"/>
      <c r="H29" s="22"/>
      <c r="I29" s="21"/>
    </row>
    <row r="30" spans="1:9" ht="12.75" customHeight="1">
      <c r="A30" s="72" t="s">
        <v>34</v>
      </c>
      <c r="B30" s="73"/>
      <c r="C30" s="73"/>
      <c r="D30" s="73"/>
      <c r="E30" s="73"/>
      <c r="F30" s="73"/>
      <c r="G30" s="73"/>
      <c r="H30" s="73"/>
      <c r="I30" s="73"/>
    </row>
    <row r="31" ht="12.75">
      <c r="A31" s="1" t="s">
        <v>6</v>
      </c>
    </row>
    <row r="33" ht="6.75" customHeight="1"/>
    <row r="34" spans="1:8" ht="12.75">
      <c r="A34" s="77" t="s">
        <v>7</v>
      </c>
      <c r="B34" s="77"/>
      <c r="C34" s="77"/>
      <c r="D34" s="77"/>
      <c r="E34" s="77"/>
      <c r="F34" s="77"/>
      <c r="G34" s="77"/>
      <c r="H34" s="77"/>
    </row>
    <row r="35" spans="1:8" ht="12.75">
      <c r="A35" s="77" t="s">
        <v>8</v>
      </c>
      <c r="B35" s="77"/>
      <c r="C35" s="77"/>
      <c r="D35" s="77"/>
      <c r="E35" s="77"/>
      <c r="F35" s="77"/>
      <c r="G35" s="77"/>
      <c r="H35" s="77"/>
    </row>
    <row r="36" ht="6" customHeight="1"/>
    <row r="37" spans="1:8" ht="15" customHeight="1">
      <c r="A37" s="102" t="s">
        <v>37</v>
      </c>
      <c r="B37" s="102"/>
      <c r="C37" s="103" t="s">
        <v>9</v>
      </c>
      <c r="D37" s="103"/>
      <c r="E37" s="60" t="s">
        <v>10</v>
      </c>
      <c r="F37" s="60"/>
      <c r="G37" s="60" t="s">
        <v>11</v>
      </c>
      <c r="H37" s="60"/>
    </row>
    <row r="38" spans="1:8" ht="12.75">
      <c r="A38" s="94" t="s">
        <v>38</v>
      </c>
      <c r="B38" s="95"/>
      <c r="C38" s="96">
        <f>I23</f>
        <v>0</v>
      </c>
      <c r="D38" s="97"/>
      <c r="E38" s="98">
        <v>467.41</v>
      </c>
      <c r="F38" s="99"/>
      <c r="G38" s="100">
        <f>C38-E38</f>
        <v>-467.41</v>
      </c>
      <c r="H38" s="101"/>
    </row>
    <row r="39" spans="1:8" ht="12.75">
      <c r="A39" s="94" t="s">
        <v>40</v>
      </c>
      <c r="B39" s="95"/>
      <c r="C39" s="96">
        <f>I23</f>
        <v>0</v>
      </c>
      <c r="D39" s="97"/>
      <c r="E39" s="98">
        <v>294.74</v>
      </c>
      <c r="F39" s="99"/>
      <c r="G39" s="100">
        <f>C39-E39</f>
        <v>-294.74</v>
      </c>
      <c r="H39" s="101"/>
    </row>
    <row r="40" spans="1:12" ht="12.75">
      <c r="A40" s="94" t="s">
        <v>39</v>
      </c>
      <c r="B40" s="95"/>
      <c r="C40" s="96">
        <f>I23</f>
        <v>0</v>
      </c>
      <c r="D40" s="97"/>
      <c r="E40" s="98">
        <v>176.82</v>
      </c>
      <c r="F40" s="99"/>
      <c r="G40" s="100">
        <f>C40-E40</f>
        <v>-176.82</v>
      </c>
      <c r="H40" s="101"/>
      <c r="L40" s="43"/>
    </row>
    <row r="41" spans="1:12" ht="6" customHeight="1">
      <c r="A41" s="23"/>
      <c r="B41" s="23"/>
      <c r="C41" s="23"/>
      <c r="D41" s="23"/>
      <c r="E41" s="23"/>
      <c r="F41" s="23"/>
      <c r="G41" s="23"/>
      <c r="H41" s="23"/>
      <c r="L41" s="43"/>
    </row>
    <row r="42" spans="1:12" ht="18" customHeight="1">
      <c r="A42" s="102" t="s">
        <v>41</v>
      </c>
      <c r="B42" s="102"/>
      <c r="C42" s="103" t="s">
        <v>9</v>
      </c>
      <c r="D42" s="103"/>
      <c r="E42" s="60" t="s">
        <v>10</v>
      </c>
      <c r="F42" s="60"/>
      <c r="G42" s="60" t="s">
        <v>11</v>
      </c>
      <c r="H42" s="60"/>
      <c r="L42" s="14"/>
    </row>
    <row r="43" spans="1:12" ht="12.75">
      <c r="A43" s="104" t="s">
        <v>42</v>
      </c>
      <c r="B43" s="104"/>
      <c r="C43" s="96">
        <f>I23</f>
        <v>0</v>
      </c>
      <c r="D43" s="97"/>
      <c r="E43" s="98">
        <v>467.41</v>
      </c>
      <c r="F43" s="99"/>
      <c r="G43" s="100">
        <f>C43-E43</f>
        <v>-467.41</v>
      </c>
      <c r="H43" s="101"/>
      <c r="L43" s="14"/>
    </row>
    <row r="44" spans="1:12" ht="12.75">
      <c r="A44" s="104" t="s">
        <v>43</v>
      </c>
      <c r="B44" s="104"/>
      <c r="C44" s="96">
        <f>I23</f>
        <v>0</v>
      </c>
      <c r="D44" s="97"/>
      <c r="E44" s="98">
        <v>294.74</v>
      </c>
      <c r="F44" s="99"/>
      <c r="G44" s="100">
        <f>C44-E44</f>
        <v>-294.74</v>
      </c>
      <c r="H44" s="101"/>
      <c r="L44" s="44"/>
    </row>
    <row r="45" spans="1:12" ht="12.75">
      <c r="A45" s="104" t="s">
        <v>44</v>
      </c>
      <c r="B45" s="104"/>
      <c r="C45" s="96">
        <f>I23</f>
        <v>0</v>
      </c>
      <c r="D45" s="97"/>
      <c r="E45" s="98">
        <v>176.82</v>
      </c>
      <c r="F45" s="99"/>
      <c r="G45" s="100">
        <f>C45-E45</f>
        <v>-176.82</v>
      </c>
      <c r="H45" s="101"/>
      <c r="L45" s="45"/>
    </row>
    <row r="46" spans="1:12" ht="6" customHeight="1">
      <c r="A46" s="23"/>
      <c r="B46" s="23"/>
      <c r="C46" s="23"/>
      <c r="D46" s="23"/>
      <c r="E46" s="23"/>
      <c r="F46" s="23"/>
      <c r="G46" s="23"/>
      <c r="H46" s="23"/>
      <c r="L46" s="44"/>
    </row>
    <row r="47" spans="1:12" ht="12.75">
      <c r="A47" s="105" t="s">
        <v>7</v>
      </c>
      <c r="B47" s="105"/>
      <c r="C47" s="105"/>
      <c r="D47" s="105"/>
      <c r="E47" s="105"/>
      <c r="F47" s="105"/>
      <c r="G47" s="105"/>
      <c r="H47" s="105"/>
      <c r="L47" s="14"/>
    </row>
    <row r="48" spans="1:12" ht="12.75">
      <c r="A48" s="105" t="s">
        <v>12</v>
      </c>
      <c r="B48" s="105"/>
      <c r="C48" s="105"/>
      <c r="D48" s="105"/>
      <c r="E48" s="105"/>
      <c r="F48" s="105"/>
      <c r="G48" s="105"/>
      <c r="H48" s="105"/>
      <c r="L48" s="14"/>
    </row>
    <row r="49" spans="1:12" ht="6.75" customHeight="1">
      <c r="A49" s="23"/>
      <c r="B49" s="23"/>
      <c r="C49" s="23"/>
      <c r="D49" s="23"/>
      <c r="E49" s="23"/>
      <c r="F49" s="23"/>
      <c r="G49" s="23"/>
      <c r="H49" s="23"/>
      <c r="L49" s="14"/>
    </row>
    <row r="50" spans="1:12" ht="12.75" customHeight="1">
      <c r="A50" s="102" t="s">
        <v>37</v>
      </c>
      <c r="B50" s="102"/>
      <c r="C50" s="103" t="s">
        <v>9</v>
      </c>
      <c r="D50" s="103"/>
      <c r="E50" s="60" t="s">
        <v>10</v>
      </c>
      <c r="F50" s="60"/>
      <c r="G50" s="60" t="s">
        <v>11</v>
      </c>
      <c r="H50" s="60"/>
      <c r="L50" s="14"/>
    </row>
    <row r="51" spans="1:12" ht="12.75">
      <c r="A51" s="94" t="s">
        <v>38</v>
      </c>
      <c r="B51" s="95"/>
      <c r="C51" s="96">
        <f>I23</f>
        <v>0</v>
      </c>
      <c r="D51" s="97"/>
      <c r="E51" s="106">
        <v>233.71</v>
      </c>
      <c r="F51" s="97"/>
      <c r="G51" s="100">
        <f>C51-E51</f>
        <v>-233.71</v>
      </c>
      <c r="H51" s="101"/>
      <c r="L51" s="14"/>
    </row>
    <row r="52" spans="1:12" ht="12.75">
      <c r="A52" s="94" t="s">
        <v>40</v>
      </c>
      <c r="B52" s="95"/>
      <c r="C52" s="96">
        <f>I23</f>
        <v>0</v>
      </c>
      <c r="D52" s="97"/>
      <c r="E52" s="106">
        <v>147.37</v>
      </c>
      <c r="F52" s="97"/>
      <c r="G52" s="100">
        <f>C52-E52</f>
        <v>-147.37</v>
      </c>
      <c r="H52" s="101"/>
      <c r="L52" s="14"/>
    </row>
    <row r="53" spans="1:12" ht="12.75">
      <c r="A53" s="94" t="s">
        <v>39</v>
      </c>
      <c r="B53" s="95"/>
      <c r="C53" s="96">
        <f>I23</f>
        <v>0</v>
      </c>
      <c r="D53" s="97"/>
      <c r="E53" s="106">
        <v>88.41</v>
      </c>
      <c r="F53" s="97"/>
      <c r="G53" s="100">
        <f>C53-E53</f>
        <v>-88.41</v>
      </c>
      <c r="H53" s="101"/>
      <c r="L53" s="14"/>
    </row>
    <row r="54" spans="1:12" ht="6" customHeight="1">
      <c r="A54" s="23"/>
      <c r="B54" s="23"/>
      <c r="C54" s="23"/>
      <c r="D54" s="23"/>
      <c r="E54" s="23"/>
      <c r="F54" s="23"/>
      <c r="G54" s="23"/>
      <c r="H54" s="23"/>
      <c r="L54" s="14"/>
    </row>
    <row r="55" spans="1:12" ht="18" customHeight="1">
      <c r="A55" s="102" t="s">
        <v>41</v>
      </c>
      <c r="B55" s="102"/>
      <c r="C55" s="103" t="s">
        <v>9</v>
      </c>
      <c r="D55" s="103"/>
      <c r="E55" s="60" t="s">
        <v>10</v>
      </c>
      <c r="F55" s="60"/>
      <c r="G55" s="60" t="s">
        <v>11</v>
      </c>
      <c r="H55" s="60"/>
      <c r="L55" s="14"/>
    </row>
    <row r="56" spans="1:12" ht="12.75">
      <c r="A56" s="104" t="s">
        <v>42</v>
      </c>
      <c r="B56" s="104"/>
      <c r="C56" s="96">
        <f>I23</f>
        <v>0</v>
      </c>
      <c r="D56" s="97"/>
      <c r="E56" s="106">
        <v>233.71</v>
      </c>
      <c r="F56" s="97"/>
      <c r="G56" s="100">
        <f>C56-E56</f>
        <v>-233.71</v>
      </c>
      <c r="H56" s="101"/>
      <c r="L56" s="14"/>
    </row>
    <row r="57" spans="1:12" ht="12.75">
      <c r="A57" s="104" t="s">
        <v>43</v>
      </c>
      <c r="B57" s="104"/>
      <c r="C57" s="96">
        <f>I23</f>
        <v>0</v>
      </c>
      <c r="D57" s="97"/>
      <c r="E57" s="106">
        <v>147.37</v>
      </c>
      <c r="F57" s="97"/>
      <c r="G57" s="100">
        <f>C57-E57</f>
        <v>-147.37</v>
      </c>
      <c r="H57" s="101"/>
      <c r="L57" s="14"/>
    </row>
    <row r="58" spans="1:12" ht="12.75">
      <c r="A58" s="104" t="s">
        <v>44</v>
      </c>
      <c r="B58" s="104"/>
      <c r="C58" s="96">
        <f>I23</f>
        <v>0</v>
      </c>
      <c r="D58" s="97"/>
      <c r="E58" s="106">
        <v>88.41</v>
      </c>
      <c r="F58" s="97"/>
      <c r="G58" s="100">
        <f>C58-E58</f>
        <v>-88.41</v>
      </c>
      <c r="H58" s="101"/>
      <c r="L58" s="14"/>
    </row>
    <row r="59" spans="1:12" ht="6" customHeight="1">
      <c r="A59" s="23"/>
      <c r="B59" s="23"/>
      <c r="C59" s="23"/>
      <c r="D59" s="23"/>
      <c r="E59" s="23"/>
      <c r="F59" s="23"/>
      <c r="G59" s="23"/>
      <c r="H59" s="23"/>
      <c r="L59" s="14"/>
    </row>
    <row r="60" spans="1:12" ht="12.75">
      <c r="A60" s="24" t="s">
        <v>29</v>
      </c>
      <c r="B60" s="23"/>
      <c r="C60" s="23"/>
      <c r="D60" s="23"/>
      <c r="E60" s="23"/>
      <c r="F60" s="23"/>
      <c r="G60" s="23"/>
      <c r="H60" s="23"/>
      <c r="L60" s="14"/>
    </row>
    <row r="61" ht="6" customHeight="1">
      <c r="L61" s="14"/>
    </row>
    <row r="62" spans="1:12" ht="12.75">
      <c r="A62" s="47" t="s">
        <v>30</v>
      </c>
      <c r="L62" s="14"/>
    </row>
    <row r="63" spans="1:12" s="11" customFormat="1" ht="12.75">
      <c r="A63" s="1" t="s">
        <v>33</v>
      </c>
      <c r="B63" s="1"/>
      <c r="C63" s="1"/>
      <c r="D63" s="1"/>
      <c r="E63" s="1"/>
      <c r="F63" s="1"/>
      <c r="G63" s="1"/>
      <c r="H63" s="1"/>
      <c r="I63" s="1"/>
      <c r="J63" s="1"/>
      <c r="L63" s="46"/>
    </row>
    <row r="64" spans="1:12" ht="12.75" customHeight="1">
      <c r="A64" s="1" t="s">
        <v>31</v>
      </c>
      <c r="L64" s="14"/>
    </row>
    <row r="65" spans="1:12" ht="12.75" customHeight="1">
      <c r="A65" s="1" t="s">
        <v>32</v>
      </c>
      <c r="L65" s="14"/>
    </row>
    <row r="66" ht="6" customHeight="1">
      <c r="L66" s="14"/>
    </row>
    <row r="67" spans="1:12" ht="12.75">
      <c r="A67" s="110" t="s">
        <v>48</v>
      </c>
      <c r="B67" s="110"/>
      <c r="C67" s="110"/>
      <c r="D67" s="110"/>
      <c r="E67" s="110"/>
      <c r="F67" s="110"/>
      <c r="G67" s="110"/>
      <c r="H67" s="110"/>
      <c r="I67" s="110"/>
      <c r="L67" s="14"/>
    </row>
    <row r="68" ht="12.75">
      <c r="L68" s="14"/>
    </row>
    <row r="69" ht="12.75">
      <c r="L69" s="14"/>
    </row>
    <row r="70" ht="12.75">
      <c r="L70" s="14"/>
    </row>
    <row r="71" ht="12.75">
      <c r="L71" s="14"/>
    </row>
    <row r="72" ht="12.75">
      <c r="L72" s="14"/>
    </row>
    <row r="73" ht="12.75">
      <c r="L73" s="14"/>
    </row>
    <row r="74" ht="12.75">
      <c r="L74" s="14"/>
    </row>
    <row r="75" ht="12.75">
      <c r="L75" s="14"/>
    </row>
    <row r="76" ht="12.75">
      <c r="L76" s="14"/>
    </row>
    <row r="77" ht="12.75">
      <c r="L77" s="14"/>
    </row>
    <row r="78" ht="12.75">
      <c r="L78" s="14"/>
    </row>
    <row r="79" ht="12.75">
      <c r="L79" s="43"/>
    </row>
    <row r="80" ht="12.75">
      <c r="L80" s="43"/>
    </row>
    <row r="81" ht="12.75">
      <c r="L81" s="43"/>
    </row>
    <row r="82" ht="12.75">
      <c r="L82" s="14"/>
    </row>
    <row r="83" ht="12.75">
      <c r="L83" s="14"/>
    </row>
    <row r="84" ht="12.75">
      <c r="L84" s="44"/>
    </row>
    <row r="85" ht="12.75">
      <c r="L85" s="45"/>
    </row>
    <row r="86" ht="12.75">
      <c r="L86" s="44"/>
    </row>
    <row r="87" ht="12.75">
      <c r="L87" s="14"/>
    </row>
    <row r="88" ht="12.75">
      <c r="L88" s="14"/>
    </row>
    <row r="89" ht="12.75">
      <c r="L89" s="14"/>
    </row>
    <row r="90" ht="12.75">
      <c r="L90" s="14"/>
    </row>
    <row r="91" ht="12.75">
      <c r="L91" s="14"/>
    </row>
    <row r="92" ht="12.75">
      <c r="L92" s="14"/>
    </row>
    <row r="93" ht="12.75">
      <c r="L93" s="14"/>
    </row>
    <row r="94" ht="12.75">
      <c r="L94" s="14"/>
    </row>
    <row r="95" ht="12.75">
      <c r="L95" s="14"/>
    </row>
    <row r="96" ht="12.75">
      <c r="L96" s="14"/>
    </row>
    <row r="97" ht="12.75">
      <c r="L97" s="14"/>
    </row>
    <row r="98" ht="12.75">
      <c r="L98" s="14"/>
    </row>
    <row r="99" ht="12.75">
      <c r="L99" s="14"/>
    </row>
    <row r="100" ht="12.75">
      <c r="L100" s="14"/>
    </row>
    <row r="101" ht="12.75">
      <c r="L101" s="14"/>
    </row>
    <row r="102" ht="12.75">
      <c r="L102" s="14"/>
    </row>
    <row r="103" ht="12.75">
      <c r="L103" s="14"/>
    </row>
    <row r="104" ht="12.75">
      <c r="L104" s="14"/>
    </row>
    <row r="105" ht="12.75">
      <c r="L105" s="14"/>
    </row>
    <row r="106" ht="12.75">
      <c r="L106" s="14"/>
    </row>
    <row r="107" ht="12.75">
      <c r="L107" s="14"/>
    </row>
  </sheetData>
  <sheetProtection/>
  <mergeCells count="99">
    <mergeCell ref="H20:H22"/>
    <mergeCell ref="F24:H24"/>
    <mergeCell ref="A67:I67"/>
    <mergeCell ref="H15:H16"/>
    <mergeCell ref="D15:G17"/>
    <mergeCell ref="I15:I16"/>
    <mergeCell ref="A58:B58"/>
    <mergeCell ref="C58:D58"/>
    <mergeCell ref="E58:F58"/>
    <mergeCell ref="G58:H58"/>
    <mergeCell ref="A57:B57"/>
    <mergeCell ref="C57:D57"/>
    <mergeCell ref="E57:F57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47:H47"/>
    <mergeCell ref="A48:H48"/>
    <mergeCell ref="A50:B50"/>
    <mergeCell ref="C50:D50"/>
    <mergeCell ref="E50:F50"/>
    <mergeCell ref="G50:H50"/>
    <mergeCell ref="A45:B45"/>
    <mergeCell ref="C45:D45"/>
    <mergeCell ref="E45:F45"/>
    <mergeCell ref="G45:H45"/>
    <mergeCell ref="A44:B44"/>
    <mergeCell ref="C44:D44"/>
    <mergeCell ref="E44:F44"/>
    <mergeCell ref="G44:H44"/>
    <mergeCell ref="A43:B43"/>
    <mergeCell ref="C43:D43"/>
    <mergeCell ref="E43:F43"/>
    <mergeCell ref="G43:H43"/>
    <mergeCell ref="A42:B42"/>
    <mergeCell ref="C42:D42"/>
    <mergeCell ref="E42:F42"/>
    <mergeCell ref="G42:H42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4:H34"/>
    <mergeCell ref="A35:H35"/>
    <mergeCell ref="A26:B27"/>
    <mergeCell ref="E26:H26"/>
    <mergeCell ref="E27:H27"/>
    <mergeCell ref="E28:H28"/>
    <mergeCell ref="C26:D27"/>
    <mergeCell ref="A28:B28"/>
    <mergeCell ref="C28:D28"/>
    <mergeCell ref="C23:D23"/>
    <mergeCell ref="C20:D22"/>
    <mergeCell ref="A8:B8"/>
    <mergeCell ref="A9:B9"/>
    <mergeCell ref="C9:D9"/>
    <mergeCell ref="A30:I30"/>
    <mergeCell ref="I20:I22"/>
    <mergeCell ref="E20:E22"/>
    <mergeCell ref="F20:F22"/>
    <mergeCell ref="G20:G22"/>
    <mergeCell ref="A1:J1"/>
    <mergeCell ref="A3:J3"/>
    <mergeCell ref="A4:J4"/>
    <mergeCell ref="A7:B7"/>
    <mergeCell ref="A10:B11"/>
    <mergeCell ref="C10:C11"/>
    <mergeCell ref="D10:D11"/>
    <mergeCell ref="A2:J2"/>
  </mergeCells>
  <printOptions/>
  <pageMargins left="0.27" right="0.12" top="0.25" bottom="0.29" header="0.25" footer="0.1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Béatrice</cp:lastModifiedBy>
  <cp:lastPrinted>2018-10-06T19:21:45Z</cp:lastPrinted>
  <dcterms:created xsi:type="dcterms:W3CDTF">2016-02-28T18:51:02Z</dcterms:created>
  <dcterms:modified xsi:type="dcterms:W3CDTF">2018-10-06T19:26:35Z</dcterms:modified>
  <cp:category/>
  <cp:version/>
  <cp:contentType/>
  <cp:contentStatus/>
</cp:coreProperties>
</file>